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040" windowHeight="9195"/>
  </bookViews>
  <sheets>
    <sheet name="2024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6" i="6" l="1"/>
  <c r="Q46" i="6"/>
  <c r="R45" i="6" l="1"/>
  <c r="Q45" i="6"/>
  <c r="R51" i="6" l="1"/>
  <c r="Q51" i="6"/>
  <c r="R50" i="6"/>
  <c r="Q50" i="6"/>
  <c r="R44" i="6"/>
  <c r="Q44" i="6"/>
  <c r="R43" i="6"/>
  <c r="Q43" i="6"/>
  <c r="R42" i="6"/>
  <c r="Q42" i="6"/>
  <c r="R41" i="6"/>
  <c r="Q41" i="6"/>
  <c r="R40" i="6"/>
  <c r="Q40" i="6"/>
  <c r="R39" i="6"/>
  <c r="Q39" i="6"/>
  <c r="R38" i="6"/>
  <c r="Q38" i="6"/>
  <c r="R37" i="6"/>
  <c r="Q37" i="6"/>
  <c r="R36" i="6"/>
  <c r="Q36" i="6"/>
  <c r="R35" i="6"/>
  <c r="Q35" i="6"/>
  <c r="R34" i="6"/>
  <c r="Q34" i="6"/>
  <c r="R33" i="6"/>
  <c r="Q33" i="6"/>
  <c r="R32" i="6"/>
  <c r="Q32" i="6"/>
  <c r="R31" i="6"/>
  <c r="Q31" i="6"/>
  <c r="R26" i="6"/>
  <c r="Q26" i="6"/>
  <c r="R25" i="6"/>
  <c r="Q25" i="6"/>
  <c r="R24" i="6"/>
  <c r="Q24" i="6"/>
  <c r="R23" i="6"/>
  <c r="Q23" i="6"/>
  <c r="R22" i="6"/>
  <c r="Q22" i="6"/>
  <c r="R21" i="6"/>
  <c r="Q21" i="6"/>
  <c r="R20" i="6"/>
  <c r="Q20" i="6"/>
  <c r="R19" i="6"/>
  <c r="Q19" i="6"/>
  <c r="R18" i="6"/>
  <c r="Q18" i="6"/>
  <c r="R17" i="6"/>
  <c r="Q17" i="6"/>
  <c r="R16" i="6"/>
  <c r="Q16" i="6"/>
  <c r="R15" i="6"/>
  <c r="Q15" i="6"/>
  <c r="R14" i="6"/>
  <c r="Q14" i="6"/>
  <c r="R13" i="6"/>
  <c r="Q13" i="6"/>
  <c r="R12" i="6"/>
  <c r="Q12" i="6"/>
  <c r="R11" i="6"/>
  <c r="Q11" i="6"/>
  <c r="R10" i="6"/>
  <c r="Q10" i="6"/>
  <c r="R9" i="6"/>
  <c r="Q9" i="6"/>
  <c r="R8" i="6"/>
  <c r="Q8" i="6"/>
  <c r="R7" i="6"/>
  <c r="Q7" i="6"/>
  <c r="R6" i="6"/>
  <c r="Q6" i="6"/>
</calcChain>
</file>

<file path=xl/sharedStrings.xml><?xml version="1.0" encoding="utf-8"?>
<sst xmlns="http://schemas.openxmlformats.org/spreadsheetml/2006/main" count="124" uniqueCount="46">
  <si>
    <t>SDH</t>
  </si>
  <si>
    <t>čas</t>
  </si>
  <si>
    <t>body</t>
  </si>
  <si>
    <t>Tuř</t>
  </si>
  <si>
    <t>Vidochov</t>
  </si>
  <si>
    <t>Nemyčeves</t>
  </si>
  <si>
    <t>Valdice</t>
  </si>
  <si>
    <t>Body</t>
  </si>
  <si>
    <t>Třebihošť</t>
  </si>
  <si>
    <t>Nedaříž</t>
  </si>
  <si>
    <t>N</t>
  </si>
  <si>
    <t>Třebnouševes</t>
  </si>
  <si>
    <t>MUŽI</t>
  </si>
  <si>
    <t>Holovousy</t>
  </si>
  <si>
    <t>ŽENY</t>
  </si>
  <si>
    <t>Bystřice</t>
  </si>
  <si>
    <t>Běchary</t>
  </si>
  <si>
    <t>Nej čas</t>
  </si>
  <si>
    <t>Poř.</t>
  </si>
  <si>
    <t>10 bodů</t>
  </si>
  <si>
    <t>6 bodů</t>
  </si>
  <si>
    <t>5 bodů</t>
  </si>
  <si>
    <t>Slatiny</t>
  </si>
  <si>
    <t>Jeřice</t>
  </si>
  <si>
    <t>Třebovětice</t>
  </si>
  <si>
    <t>Lanžov</t>
  </si>
  <si>
    <t>NAD 35 LET bez rozdílu pohlaví</t>
  </si>
  <si>
    <t>Valdice A</t>
  </si>
  <si>
    <t>Dobrá Voda</t>
  </si>
  <si>
    <t>Valdice B</t>
  </si>
  <si>
    <t>Dubenec B</t>
  </si>
  <si>
    <t>Úbislavice</t>
  </si>
  <si>
    <t>Lanžov B</t>
  </si>
  <si>
    <t>Chlum</t>
  </si>
  <si>
    <t>Butoves</t>
  </si>
  <si>
    <t>Jičín</t>
  </si>
  <si>
    <t>Batín</t>
  </si>
  <si>
    <t>Dolní Černůtky</t>
  </si>
  <si>
    <t>Třtěnice</t>
  </si>
  <si>
    <t>Žeretice</t>
  </si>
  <si>
    <t>Malé Svatoňovice</t>
  </si>
  <si>
    <t xml:space="preserve">Třebovětice </t>
  </si>
  <si>
    <t>PRŮBĚŽNÉ POŘADÍ O POHÁR STAROSTY OSH JIČÍN 2024</t>
  </si>
  <si>
    <t xml:space="preserve">Nemyčeves A </t>
  </si>
  <si>
    <t>Nemyčeves B</t>
  </si>
  <si>
    <t>Bartoušov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</si>
</sst>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4" fontId="0" fillId="0" borderId="0" xfId="0" applyNumberFormat="1"/>
    <xf numFmtId="0" fontId="3" fillId="0" borderId="0" xfId="0" applyFont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4" fontId="4" fillId="3" borderId="12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36" xfId="0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37" xfId="0" applyFont="1" applyBorder="1"/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/>
    <xf numFmtId="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4" fontId="4" fillId="7" borderId="0" xfId="0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0" borderId="35" xfId="0" applyFont="1" applyBorder="1"/>
    <xf numFmtId="0" fontId="5" fillId="0" borderId="32" xfId="0" applyFont="1" applyBorder="1" applyAlignment="1">
      <alignment horizontal="center"/>
    </xf>
    <xf numFmtId="4" fontId="5" fillId="0" borderId="32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5" borderId="13" xfId="0" applyFont="1" applyFill="1" applyBorder="1" applyAlignment="1">
      <alignment horizontal="center"/>
    </xf>
    <xf numFmtId="4" fontId="4" fillId="6" borderId="30" xfId="0" applyNumberFormat="1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4" fontId="4" fillId="6" borderId="38" xfId="0" applyNumberFormat="1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4" fontId="4" fillId="2" borderId="34" xfId="0" applyNumberFormat="1" applyFont="1" applyFill="1" applyBorder="1" applyAlignment="1">
      <alignment horizontal="center"/>
    </xf>
    <xf numFmtId="4" fontId="4" fillId="2" borderId="16" xfId="0" applyNumberFormat="1" applyFont="1" applyFill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0" fillId="0" borderId="1" xfId="0" applyBorder="1"/>
    <xf numFmtId="2" fontId="5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0" fillId="0" borderId="2" xfId="0" applyBorder="1"/>
    <xf numFmtId="2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4" fontId="4" fillId="5" borderId="1" xfId="0" applyNumberFormat="1" applyFont="1" applyFill="1" applyBorder="1" applyAlignment="1">
      <alignment horizontal="center"/>
    </xf>
    <xf numFmtId="4" fontId="4" fillId="5" borderId="12" xfId="0" applyNumberFormat="1" applyFont="1" applyFill="1" applyBorder="1" applyAlignment="1">
      <alignment horizontal="center"/>
    </xf>
    <xf numFmtId="4" fontId="4" fillId="4" borderId="12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3" borderId="35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/>
    </xf>
    <xf numFmtId="4" fontId="4" fillId="3" borderId="32" xfId="0" applyNumberFormat="1" applyFont="1" applyFill="1" applyBorder="1" applyAlignment="1">
      <alignment horizontal="center"/>
    </xf>
    <xf numFmtId="4" fontId="4" fillId="3" borderId="32" xfId="0" applyNumberFormat="1" applyFont="1" applyFill="1" applyBorder="1" applyAlignment="1">
      <alignment horizontal="center" vertical="center"/>
    </xf>
    <xf numFmtId="4" fontId="4" fillId="3" borderId="33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4" fontId="4" fillId="4" borderId="32" xfId="0" applyNumberFormat="1" applyFont="1" applyFill="1" applyBorder="1" applyAlignment="1">
      <alignment horizontal="center" vertical="center"/>
    </xf>
    <xf numFmtId="4" fontId="4" fillId="4" borderId="32" xfId="0" applyNumberFormat="1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4" fontId="4" fillId="6" borderId="33" xfId="0" applyNumberFormat="1" applyFont="1" applyFill="1" applyBorder="1" applyAlignment="1">
      <alignment horizontal="center" vertical="center"/>
    </xf>
    <xf numFmtId="4" fontId="4" fillId="6" borderId="34" xfId="0" applyNumberFormat="1" applyFont="1" applyFill="1" applyBorder="1" applyAlignment="1">
      <alignment horizontal="center" vertical="center"/>
    </xf>
    <xf numFmtId="4" fontId="4" fillId="6" borderId="29" xfId="0" applyNumberFormat="1" applyFont="1" applyFill="1" applyBorder="1" applyAlignment="1">
      <alignment horizontal="center" vertical="center"/>
    </xf>
    <xf numFmtId="4" fontId="4" fillId="6" borderId="20" xfId="0" applyNumberFormat="1" applyFont="1" applyFill="1" applyBorder="1" applyAlignment="1">
      <alignment horizontal="center" vertical="center" wrapText="1"/>
    </xf>
    <xf numFmtId="4" fontId="4" fillId="6" borderId="23" xfId="0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4" fontId="4" fillId="6" borderId="14" xfId="0" applyNumberFormat="1" applyFont="1" applyFill="1" applyBorder="1" applyAlignment="1">
      <alignment horizontal="center"/>
    </xf>
    <xf numFmtId="4" fontId="4" fillId="6" borderId="34" xfId="0" applyNumberFormat="1" applyFont="1" applyFill="1" applyBorder="1" applyAlignment="1">
      <alignment horizontal="center"/>
    </xf>
    <xf numFmtId="4" fontId="4" fillId="4" borderId="32" xfId="0" applyNumberFormat="1" applyFont="1" applyFill="1" applyBorder="1" applyAlignment="1">
      <alignment horizontal="center" vertical="center" wrapText="1"/>
    </xf>
    <xf numFmtId="4" fontId="4" fillId="4" borderId="12" xfId="0" applyNumberFormat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4" fontId="5" fillId="0" borderId="34" xfId="0" applyNumberFormat="1" applyFont="1" applyBorder="1" applyAlignment="1">
      <alignment horizontal="center"/>
    </xf>
    <xf numFmtId="4" fontId="4" fillId="5" borderId="32" xfId="0" applyNumberFormat="1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4" fontId="4" fillId="4" borderId="34" xfId="0" applyNumberFormat="1" applyFont="1" applyFill="1" applyBorder="1" applyAlignment="1">
      <alignment horizontal="center"/>
    </xf>
    <xf numFmtId="4" fontId="4" fillId="4" borderId="16" xfId="0" applyNumberFormat="1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</cellXfs>
  <cellStyles count="1">
    <cellStyle name="Normální" xfId="0" builtinId="0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399FF"/>
      <color rgb="FFFF6699"/>
      <color rgb="FFFFCCFF"/>
      <color rgb="FFFF505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tabSelected="1" showWhiteSpace="0" zoomScaleNormal="100" zoomScalePageLayoutView="80" workbookViewId="0">
      <selection activeCell="AG19" sqref="AG19"/>
    </sheetView>
  </sheetViews>
  <sheetFormatPr defaultRowHeight="15" x14ac:dyDescent="0.25"/>
  <cols>
    <col min="1" max="1" width="1.7109375" customWidth="1"/>
    <col min="2" max="2" width="15" customWidth="1"/>
    <col min="3" max="3" width="5.5703125" style="1" customWidth="1"/>
    <col min="4" max="4" width="4.28515625" customWidth="1"/>
    <col min="5" max="5" width="5.28515625" style="1" customWidth="1"/>
    <col min="6" max="6" width="4.140625" customWidth="1"/>
    <col min="7" max="7" width="5.28515625" style="1" customWidth="1"/>
    <col min="8" max="8" width="4.7109375" customWidth="1"/>
    <col min="9" max="9" width="5.28515625" style="1" customWidth="1"/>
    <col min="10" max="10" width="5.28515625" customWidth="1"/>
    <col min="11" max="11" width="5.7109375" style="1" customWidth="1"/>
    <col min="12" max="12" width="5.28515625" customWidth="1"/>
    <col min="13" max="13" width="5.28515625" style="1" customWidth="1"/>
    <col min="14" max="15" width="5.28515625" customWidth="1"/>
    <col min="16" max="16" width="4.5703125" customWidth="1"/>
    <col min="17" max="17" width="5.28515625" style="1" customWidth="1"/>
    <col min="18" max="18" width="4.7109375" customWidth="1"/>
    <col min="19" max="19" width="5.5703125" customWidth="1"/>
    <col min="20" max="20" width="8.7109375" hidden="1" customWidth="1"/>
    <col min="21" max="21" width="13.28515625" hidden="1" customWidth="1"/>
    <col min="22" max="22" width="9.85546875" hidden="1" customWidth="1"/>
    <col min="23" max="26" width="8.85546875" hidden="1" customWidth="1"/>
    <col min="27" max="27" width="0.28515625" customWidth="1"/>
    <col min="28" max="30" width="8.85546875" customWidth="1"/>
  </cols>
  <sheetData>
    <row r="1" spans="2:19" ht="18.75" x14ac:dyDescent="0.3">
      <c r="B1" s="69" t="s">
        <v>42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2:19" ht="7.5" customHeight="1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19" ht="15.75" thickBot="1" x14ac:dyDescent="0.3">
      <c r="B3" s="70" t="s">
        <v>12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2:19" x14ac:dyDescent="0.25">
      <c r="B4" s="71" t="s">
        <v>0</v>
      </c>
      <c r="C4" s="73" t="s">
        <v>3</v>
      </c>
      <c r="D4" s="74"/>
      <c r="E4" s="75" t="s">
        <v>15</v>
      </c>
      <c r="F4" s="75"/>
      <c r="G4" s="75" t="s">
        <v>4</v>
      </c>
      <c r="H4" s="75"/>
      <c r="I4" s="75" t="s">
        <v>23</v>
      </c>
      <c r="J4" s="75"/>
      <c r="K4" s="75" t="s">
        <v>5</v>
      </c>
      <c r="L4" s="75"/>
      <c r="M4" s="75" t="s">
        <v>6</v>
      </c>
      <c r="N4" s="75"/>
      <c r="O4" s="75" t="s">
        <v>24</v>
      </c>
      <c r="P4" s="76"/>
      <c r="Q4" s="77" t="s">
        <v>17</v>
      </c>
      <c r="R4" s="79" t="s">
        <v>7</v>
      </c>
      <c r="S4" s="81" t="s">
        <v>18</v>
      </c>
    </row>
    <row r="5" spans="2:19" ht="15.75" thickBot="1" x14ac:dyDescent="0.3">
      <c r="B5" s="72"/>
      <c r="C5" s="63" t="s">
        <v>1</v>
      </c>
      <c r="D5" s="3" t="s">
        <v>2</v>
      </c>
      <c r="E5" s="4" t="s">
        <v>1</v>
      </c>
      <c r="F5" s="3" t="s">
        <v>2</v>
      </c>
      <c r="G5" s="4" t="s">
        <v>1</v>
      </c>
      <c r="H5" s="3" t="s">
        <v>2</v>
      </c>
      <c r="I5" s="4" t="s">
        <v>1</v>
      </c>
      <c r="J5" s="3" t="s">
        <v>2</v>
      </c>
      <c r="K5" s="4" t="s">
        <v>1</v>
      </c>
      <c r="L5" s="3" t="s">
        <v>2</v>
      </c>
      <c r="M5" s="4" t="s">
        <v>1</v>
      </c>
      <c r="N5" s="3" t="s">
        <v>2</v>
      </c>
      <c r="O5" s="4" t="s">
        <v>1</v>
      </c>
      <c r="P5" s="5" t="s">
        <v>2</v>
      </c>
      <c r="Q5" s="78"/>
      <c r="R5" s="80"/>
      <c r="S5" s="82"/>
    </row>
    <row r="6" spans="2:19" x14ac:dyDescent="0.25">
      <c r="B6" s="28" t="s">
        <v>15</v>
      </c>
      <c r="C6" s="54">
        <v>16.82</v>
      </c>
      <c r="D6" s="55">
        <v>20</v>
      </c>
      <c r="E6" s="56">
        <v>16.809999999999999</v>
      </c>
      <c r="F6" s="55">
        <v>18</v>
      </c>
      <c r="G6" s="56">
        <v>18.3</v>
      </c>
      <c r="H6" s="55">
        <v>14</v>
      </c>
      <c r="I6" s="56"/>
      <c r="J6" s="55"/>
      <c r="K6" s="57"/>
      <c r="L6" s="116"/>
      <c r="M6" s="56"/>
      <c r="N6" s="55"/>
      <c r="O6" s="58"/>
      <c r="P6" s="59"/>
      <c r="Q6" s="60">
        <f t="shared" ref="Q6:Q26" si="0">MIN(C6,E6,G6,I6,K6,M6,O6)</f>
        <v>16.809999999999999</v>
      </c>
      <c r="R6" s="61">
        <f t="shared" ref="R6:R26" si="1">D6+F6+H6+J6+L6+N6+P6</f>
        <v>52</v>
      </c>
      <c r="S6" s="62"/>
    </row>
    <row r="7" spans="2:19" x14ac:dyDescent="0.25">
      <c r="B7" s="6" t="s">
        <v>29</v>
      </c>
      <c r="C7" s="51">
        <v>18.95</v>
      </c>
      <c r="D7" s="7">
        <v>18</v>
      </c>
      <c r="E7" s="8">
        <v>17.16</v>
      </c>
      <c r="F7" s="7">
        <v>16</v>
      </c>
      <c r="G7" s="8">
        <v>17.86</v>
      </c>
      <c r="H7" s="7">
        <v>16</v>
      </c>
      <c r="I7" s="8">
        <v>16.21</v>
      </c>
      <c r="J7" s="7">
        <v>20</v>
      </c>
      <c r="K7" s="120">
        <v>17.62</v>
      </c>
      <c r="L7" s="121">
        <v>20</v>
      </c>
      <c r="M7" s="8"/>
      <c r="N7" s="7"/>
      <c r="O7" s="9"/>
      <c r="P7" s="10"/>
      <c r="Q7" s="11">
        <f t="shared" si="0"/>
        <v>16.21</v>
      </c>
      <c r="R7" s="12">
        <f t="shared" si="1"/>
        <v>90</v>
      </c>
      <c r="S7" s="13"/>
    </row>
    <row r="8" spans="2:19" x14ac:dyDescent="0.25">
      <c r="B8" s="6" t="s">
        <v>28</v>
      </c>
      <c r="C8" s="51">
        <v>19.010000000000002</v>
      </c>
      <c r="D8" s="7">
        <v>16</v>
      </c>
      <c r="E8" s="8"/>
      <c r="F8" s="7"/>
      <c r="G8" s="8">
        <v>18.59</v>
      </c>
      <c r="H8" s="7">
        <v>13</v>
      </c>
      <c r="I8" s="8">
        <v>19.63</v>
      </c>
      <c r="J8" s="7">
        <v>11</v>
      </c>
      <c r="K8" s="120"/>
      <c r="L8" s="121"/>
      <c r="M8" s="8"/>
      <c r="N8" s="7"/>
      <c r="O8" s="9"/>
      <c r="P8" s="10"/>
      <c r="Q8" s="11">
        <f t="shared" si="0"/>
        <v>18.59</v>
      </c>
      <c r="R8" s="12">
        <f t="shared" si="1"/>
        <v>40</v>
      </c>
      <c r="S8" s="13"/>
    </row>
    <row r="9" spans="2:19" x14ac:dyDescent="0.25">
      <c r="B9" s="6" t="s">
        <v>36</v>
      </c>
      <c r="C9" s="51">
        <v>19.96</v>
      </c>
      <c r="D9" s="7">
        <v>15</v>
      </c>
      <c r="E9" s="8">
        <v>19.920000000000002</v>
      </c>
      <c r="F9" s="7">
        <v>13</v>
      </c>
      <c r="G9" s="8">
        <v>18.28</v>
      </c>
      <c r="H9" s="7">
        <v>15</v>
      </c>
      <c r="I9" s="8">
        <v>17.649999999999999</v>
      </c>
      <c r="J9" s="7">
        <v>16</v>
      </c>
      <c r="K9" s="120">
        <v>19.72</v>
      </c>
      <c r="L9" s="121">
        <v>16</v>
      </c>
      <c r="M9" s="8"/>
      <c r="N9" s="7"/>
      <c r="O9" s="9"/>
      <c r="P9" s="10"/>
      <c r="Q9" s="11">
        <f t="shared" si="0"/>
        <v>17.649999999999999</v>
      </c>
      <c r="R9" s="12">
        <f t="shared" si="1"/>
        <v>75</v>
      </c>
      <c r="S9" s="13"/>
    </row>
    <row r="10" spans="2:19" x14ac:dyDescent="0.25">
      <c r="B10" s="6" t="s">
        <v>27</v>
      </c>
      <c r="C10" s="51">
        <v>20.05</v>
      </c>
      <c r="D10" s="7">
        <v>14</v>
      </c>
      <c r="E10" s="8">
        <v>16.46</v>
      </c>
      <c r="F10" s="7">
        <v>20</v>
      </c>
      <c r="G10" s="8">
        <v>17.649999999999999</v>
      </c>
      <c r="H10" s="7">
        <v>18</v>
      </c>
      <c r="I10" s="8">
        <v>17.93</v>
      </c>
      <c r="J10" s="7">
        <v>14</v>
      </c>
      <c r="K10" s="120">
        <v>18.62</v>
      </c>
      <c r="L10" s="121">
        <v>18</v>
      </c>
      <c r="M10" s="8"/>
      <c r="N10" s="7"/>
      <c r="O10" s="9"/>
      <c r="P10" s="10"/>
      <c r="Q10" s="11">
        <f t="shared" si="0"/>
        <v>16.46</v>
      </c>
      <c r="R10" s="12">
        <f t="shared" si="1"/>
        <v>84</v>
      </c>
      <c r="S10" s="13"/>
    </row>
    <row r="11" spans="2:19" x14ac:dyDescent="0.25">
      <c r="B11" s="6" t="s">
        <v>3</v>
      </c>
      <c r="C11" s="51">
        <v>20.62</v>
      </c>
      <c r="D11" s="7">
        <v>13</v>
      </c>
      <c r="E11" s="8"/>
      <c r="F11" s="7"/>
      <c r="G11" s="8"/>
      <c r="H11" s="7"/>
      <c r="I11" s="8"/>
      <c r="J11" s="7"/>
      <c r="K11" s="53"/>
      <c r="L11" s="117"/>
      <c r="M11" s="8"/>
      <c r="N11" s="7"/>
      <c r="O11" s="9"/>
      <c r="P11" s="10"/>
      <c r="Q11" s="11">
        <f t="shared" si="0"/>
        <v>20.62</v>
      </c>
      <c r="R11" s="12">
        <f t="shared" si="1"/>
        <v>13</v>
      </c>
      <c r="S11" s="13"/>
    </row>
    <row r="12" spans="2:19" x14ac:dyDescent="0.25">
      <c r="B12" s="6" t="s">
        <v>8</v>
      </c>
      <c r="C12" s="51">
        <v>22.52</v>
      </c>
      <c r="D12" s="7">
        <v>12</v>
      </c>
      <c r="E12" s="8"/>
      <c r="F12" s="7"/>
      <c r="G12" s="8"/>
      <c r="H12" s="7"/>
      <c r="I12" s="8">
        <v>18.739999999999998</v>
      </c>
      <c r="J12" s="7">
        <v>12</v>
      </c>
      <c r="K12" s="53"/>
      <c r="L12" s="117"/>
      <c r="M12" s="8"/>
      <c r="N12" s="7"/>
      <c r="O12" s="9"/>
      <c r="P12" s="10"/>
      <c r="Q12" s="11">
        <f t="shared" si="0"/>
        <v>18.739999999999998</v>
      </c>
      <c r="R12" s="12">
        <f t="shared" si="1"/>
        <v>24</v>
      </c>
      <c r="S12" s="13"/>
    </row>
    <row r="13" spans="2:19" x14ac:dyDescent="0.25">
      <c r="B13" s="6" t="s">
        <v>25</v>
      </c>
      <c r="C13" s="51">
        <v>22.98</v>
      </c>
      <c r="D13" s="7">
        <v>11</v>
      </c>
      <c r="E13" s="8"/>
      <c r="F13" s="7"/>
      <c r="G13" s="8"/>
      <c r="H13" s="7"/>
      <c r="I13" s="8">
        <v>18.309999999999999</v>
      </c>
      <c r="J13" s="7">
        <v>13</v>
      </c>
      <c r="K13" s="53"/>
      <c r="L13" s="117"/>
      <c r="M13" s="8"/>
      <c r="N13" s="7"/>
      <c r="O13" s="9"/>
      <c r="P13" s="10"/>
      <c r="Q13" s="11">
        <f t="shared" si="0"/>
        <v>18.309999999999999</v>
      </c>
      <c r="R13" s="12">
        <f t="shared" si="1"/>
        <v>24</v>
      </c>
      <c r="S13" s="13"/>
    </row>
    <row r="14" spans="2:19" x14ac:dyDescent="0.25">
      <c r="B14" s="6" t="s">
        <v>13</v>
      </c>
      <c r="C14" s="51">
        <v>23.21</v>
      </c>
      <c r="D14" s="7">
        <v>10</v>
      </c>
      <c r="E14" s="8"/>
      <c r="F14" s="7"/>
      <c r="G14" s="8"/>
      <c r="H14" s="7"/>
      <c r="I14" s="8"/>
      <c r="J14" s="7"/>
      <c r="K14" s="53"/>
      <c r="L14" s="117"/>
      <c r="M14" s="8"/>
      <c r="N14" s="7"/>
      <c r="O14" s="9"/>
      <c r="P14" s="10"/>
      <c r="Q14" s="11">
        <f t="shared" si="0"/>
        <v>23.21</v>
      </c>
      <c r="R14" s="12">
        <f t="shared" si="1"/>
        <v>10</v>
      </c>
      <c r="S14" s="13"/>
    </row>
    <row r="15" spans="2:19" x14ac:dyDescent="0.25">
      <c r="B15" s="6" t="s">
        <v>31</v>
      </c>
      <c r="C15" s="51">
        <v>28.49</v>
      </c>
      <c r="D15" s="7">
        <v>9</v>
      </c>
      <c r="E15" s="8"/>
      <c r="F15" s="7"/>
      <c r="G15" s="8"/>
      <c r="H15" s="7"/>
      <c r="I15" s="8"/>
      <c r="J15" s="7"/>
      <c r="K15" s="53"/>
      <c r="L15" s="117"/>
      <c r="M15" s="8"/>
      <c r="N15" s="7"/>
      <c r="O15" s="9"/>
      <c r="P15" s="10"/>
      <c r="Q15" s="11">
        <f t="shared" si="0"/>
        <v>28.49</v>
      </c>
      <c r="R15" s="12">
        <f t="shared" si="1"/>
        <v>9</v>
      </c>
      <c r="S15" s="13"/>
    </row>
    <row r="16" spans="2:19" x14ac:dyDescent="0.25">
      <c r="B16" s="6" t="s">
        <v>33</v>
      </c>
      <c r="C16" s="51" t="s">
        <v>10</v>
      </c>
      <c r="D16" s="7">
        <v>8</v>
      </c>
      <c r="E16" s="8"/>
      <c r="F16" s="7"/>
      <c r="G16" s="8"/>
      <c r="H16" s="7"/>
      <c r="I16" s="8"/>
      <c r="J16" s="7"/>
      <c r="K16" s="53"/>
      <c r="L16" s="117"/>
      <c r="M16" s="8"/>
      <c r="N16" s="7"/>
      <c r="O16" s="9"/>
      <c r="P16" s="10"/>
      <c r="Q16" s="11">
        <f t="shared" si="0"/>
        <v>0</v>
      </c>
      <c r="R16" s="12">
        <f t="shared" si="1"/>
        <v>8</v>
      </c>
      <c r="S16" s="13"/>
    </row>
    <row r="17" spans="2:19" x14ac:dyDescent="0.25">
      <c r="B17" s="6" t="s">
        <v>16</v>
      </c>
      <c r="C17" s="51"/>
      <c r="D17" s="7"/>
      <c r="E17" s="8">
        <v>17.760000000000002</v>
      </c>
      <c r="F17" s="7">
        <v>15</v>
      </c>
      <c r="G17" s="8"/>
      <c r="H17" s="7"/>
      <c r="I17" s="8"/>
      <c r="J17" s="7"/>
      <c r="K17" s="53"/>
      <c r="L17" s="117"/>
      <c r="M17" s="8"/>
      <c r="N17" s="7"/>
      <c r="O17" s="9"/>
      <c r="P17" s="10"/>
      <c r="Q17" s="11">
        <f t="shared" si="0"/>
        <v>17.760000000000002</v>
      </c>
      <c r="R17" s="12">
        <f t="shared" si="1"/>
        <v>15</v>
      </c>
      <c r="S17" s="13"/>
    </row>
    <row r="18" spans="2:19" x14ac:dyDescent="0.25">
      <c r="B18" s="6" t="s">
        <v>9</v>
      </c>
      <c r="C18" s="51"/>
      <c r="D18" s="7"/>
      <c r="E18" s="8">
        <v>18.57</v>
      </c>
      <c r="F18" s="7">
        <v>14</v>
      </c>
      <c r="G18" s="8">
        <v>17.18</v>
      </c>
      <c r="H18" s="7">
        <v>20</v>
      </c>
      <c r="I18" s="8" t="s">
        <v>10</v>
      </c>
      <c r="J18" s="7">
        <v>7</v>
      </c>
      <c r="K18" s="119">
        <v>20.190000000000001</v>
      </c>
      <c r="L18" s="7">
        <v>15</v>
      </c>
      <c r="M18" s="8"/>
      <c r="N18" s="7"/>
      <c r="O18" s="9"/>
      <c r="P18" s="10"/>
      <c r="Q18" s="11">
        <f t="shared" si="0"/>
        <v>17.18</v>
      </c>
      <c r="R18" s="12">
        <f t="shared" si="1"/>
        <v>56</v>
      </c>
      <c r="S18" s="13"/>
    </row>
    <row r="19" spans="2:19" x14ac:dyDescent="0.25">
      <c r="B19" s="6" t="s">
        <v>38</v>
      </c>
      <c r="C19" s="51"/>
      <c r="D19" s="7"/>
      <c r="E19" s="8"/>
      <c r="F19" s="7"/>
      <c r="G19" s="8" t="s">
        <v>10</v>
      </c>
      <c r="H19" s="7">
        <v>12</v>
      </c>
      <c r="I19" s="8"/>
      <c r="J19" s="7"/>
      <c r="K19" s="119"/>
      <c r="L19" s="7"/>
      <c r="M19" s="8"/>
      <c r="N19" s="7"/>
      <c r="O19" s="9"/>
      <c r="P19" s="10"/>
      <c r="Q19" s="11">
        <f t="shared" si="0"/>
        <v>0</v>
      </c>
      <c r="R19" s="12">
        <f t="shared" si="1"/>
        <v>12</v>
      </c>
      <c r="S19" s="13"/>
    </row>
    <row r="20" spans="2:19" x14ac:dyDescent="0.25">
      <c r="B20" s="6" t="s">
        <v>30</v>
      </c>
      <c r="C20" s="51"/>
      <c r="D20" s="7"/>
      <c r="E20" s="8"/>
      <c r="F20" s="7"/>
      <c r="G20" s="8"/>
      <c r="H20" s="7"/>
      <c r="I20" s="8">
        <v>17.239999999999998</v>
      </c>
      <c r="J20" s="7">
        <v>18</v>
      </c>
      <c r="K20" s="119"/>
      <c r="L20" s="7"/>
      <c r="M20" s="8"/>
      <c r="N20" s="7"/>
      <c r="O20" s="9"/>
      <c r="P20" s="10"/>
      <c r="Q20" s="11">
        <f t="shared" si="0"/>
        <v>17.239999999999998</v>
      </c>
      <c r="R20" s="12">
        <f t="shared" si="1"/>
        <v>18</v>
      </c>
      <c r="S20" s="13"/>
    </row>
    <row r="21" spans="2:19" x14ac:dyDescent="0.25">
      <c r="B21" s="6" t="s">
        <v>32</v>
      </c>
      <c r="C21" s="51"/>
      <c r="D21" s="7"/>
      <c r="E21" s="8"/>
      <c r="F21" s="7"/>
      <c r="G21" s="8"/>
      <c r="H21" s="7"/>
      <c r="I21" s="8">
        <v>17.84</v>
      </c>
      <c r="J21" s="7">
        <v>15</v>
      </c>
      <c r="K21" s="119"/>
      <c r="L21" s="7"/>
      <c r="M21" s="8"/>
      <c r="N21" s="7"/>
      <c r="O21" s="9"/>
      <c r="P21" s="10"/>
      <c r="Q21" s="11">
        <f t="shared" si="0"/>
        <v>17.84</v>
      </c>
      <c r="R21" s="12">
        <f t="shared" si="1"/>
        <v>15</v>
      </c>
      <c r="S21" s="13"/>
    </row>
    <row r="22" spans="2:19" x14ac:dyDescent="0.25">
      <c r="B22" s="6" t="s">
        <v>40</v>
      </c>
      <c r="C22" s="51"/>
      <c r="D22" s="7"/>
      <c r="E22" s="8"/>
      <c r="F22" s="7"/>
      <c r="G22" s="8"/>
      <c r="H22" s="7"/>
      <c r="I22" s="8">
        <v>19.72</v>
      </c>
      <c r="J22" s="7">
        <v>10</v>
      </c>
      <c r="K22" s="119"/>
      <c r="L22" s="7"/>
      <c r="M22" s="8"/>
      <c r="N22" s="7"/>
      <c r="O22" s="9"/>
      <c r="P22" s="10"/>
      <c r="Q22" s="11">
        <f t="shared" si="0"/>
        <v>19.72</v>
      </c>
      <c r="R22" s="12">
        <f t="shared" si="1"/>
        <v>10</v>
      </c>
      <c r="S22" s="13"/>
    </row>
    <row r="23" spans="2:19" x14ac:dyDescent="0.25">
      <c r="B23" s="6" t="s">
        <v>41</v>
      </c>
      <c r="C23" s="51"/>
      <c r="D23" s="7"/>
      <c r="E23" s="8"/>
      <c r="F23" s="7"/>
      <c r="G23" s="8"/>
      <c r="H23" s="7"/>
      <c r="I23" s="8">
        <v>22.03</v>
      </c>
      <c r="J23" s="7">
        <v>9</v>
      </c>
      <c r="K23" s="119"/>
      <c r="L23" s="7"/>
      <c r="M23" s="8"/>
      <c r="N23" s="7"/>
      <c r="O23" s="9"/>
      <c r="P23" s="10"/>
      <c r="Q23" s="11">
        <f t="shared" si="0"/>
        <v>22.03</v>
      </c>
      <c r="R23" s="12">
        <f t="shared" si="1"/>
        <v>9</v>
      </c>
      <c r="S23" s="13"/>
    </row>
    <row r="24" spans="2:19" x14ac:dyDescent="0.25">
      <c r="B24" s="6" t="s">
        <v>37</v>
      </c>
      <c r="C24" s="51"/>
      <c r="D24" s="7"/>
      <c r="E24" s="8"/>
      <c r="F24" s="7"/>
      <c r="G24" s="8"/>
      <c r="H24" s="7"/>
      <c r="I24" s="8">
        <v>22.15</v>
      </c>
      <c r="J24" s="7">
        <v>8</v>
      </c>
      <c r="K24" s="119"/>
      <c r="L24" s="7"/>
      <c r="M24" s="8"/>
      <c r="N24" s="7"/>
      <c r="O24" s="9"/>
      <c r="P24" s="10"/>
      <c r="Q24" s="11">
        <f t="shared" si="0"/>
        <v>22.15</v>
      </c>
      <c r="R24" s="12">
        <f t="shared" si="1"/>
        <v>8</v>
      </c>
      <c r="S24" s="13"/>
    </row>
    <row r="25" spans="2:19" x14ac:dyDescent="0.25">
      <c r="B25" s="6" t="s">
        <v>45</v>
      </c>
      <c r="C25" s="51"/>
      <c r="D25" s="7"/>
      <c r="E25" s="8"/>
      <c r="F25" s="7"/>
      <c r="G25" s="8"/>
      <c r="H25" s="7"/>
      <c r="I25" s="8"/>
      <c r="J25" s="7"/>
      <c r="K25" s="119">
        <v>27.08</v>
      </c>
      <c r="L25" s="7">
        <v>14</v>
      </c>
      <c r="M25" s="8"/>
      <c r="N25" s="7"/>
      <c r="O25" s="9"/>
      <c r="P25" s="10"/>
      <c r="Q25" s="11">
        <f t="shared" si="0"/>
        <v>27.08</v>
      </c>
      <c r="R25" s="12">
        <f t="shared" si="1"/>
        <v>14</v>
      </c>
      <c r="S25" s="13"/>
    </row>
    <row r="26" spans="2:19" ht="15.75" thickBot="1" x14ac:dyDescent="0.3">
      <c r="B26" s="14"/>
      <c r="C26" s="52"/>
      <c r="D26" s="15"/>
      <c r="E26" s="16"/>
      <c r="F26" s="15"/>
      <c r="G26" s="16"/>
      <c r="H26" s="15"/>
      <c r="I26" s="16"/>
      <c r="J26" s="15"/>
      <c r="K26" s="64"/>
      <c r="L26" s="118"/>
      <c r="M26" s="16"/>
      <c r="N26" s="15"/>
      <c r="O26" s="17"/>
      <c r="P26" s="18"/>
      <c r="Q26" s="19">
        <f t="shared" si="0"/>
        <v>0</v>
      </c>
      <c r="R26" s="20">
        <f t="shared" si="1"/>
        <v>0</v>
      </c>
      <c r="S26" s="34"/>
    </row>
    <row r="27" spans="2:19" ht="9" customHeight="1" x14ac:dyDescent="0.25"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5"/>
      <c r="P27" s="24"/>
      <c r="Q27" s="26"/>
      <c r="R27" s="27"/>
      <c r="S27" s="27"/>
    </row>
    <row r="28" spans="2:19" ht="15.75" thickBot="1" x14ac:dyDescent="0.3">
      <c r="B28" s="70" t="s">
        <v>14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2:19" ht="15" customHeight="1" x14ac:dyDescent="0.25">
      <c r="B29" s="114" t="s">
        <v>0</v>
      </c>
      <c r="C29" s="112" t="s">
        <v>3</v>
      </c>
      <c r="D29" s="85"/>
      <c r="E29" s="84" t="s">
        <v>15</v>
      </c>
      <c r="F29" s="84"/>
      <c r="G29" s="84" t="s">
        <v>4</v>
      </c>
      <c r="H29" s="84"/>
      <c r="I29" s="84" t="s">
        <v>23</v>
      </c>
      <c r="J29" s="84"/>
      <c r="K29" s="84" t="s">
        <v>5</v>
      </c>
      <c r="L29" s="84"/>
      <c r="M29" s="84" t="s">
        <v>6</v>
      </c>
      <c r="N29" s="84"/>
      <c r="O29" s="84" t="s">
        <v>24</v>
      </c>
      <c r="P29" s="84"/>
      <c r="Q29" s="99" t="s">
        <v>17</v>
      </c>
      <c r="R29" s="101" t="s">
        <v>7</v>
      </c>
      <c r="S29" s="103" t="s">
        <v>18</v>
      </c>
    </row>
    <row r="30" spans="2:19" ht="15" customHeight="1" thickBot="1" x14ac:dyDescent="0.3">
      <c r="B30" s="115"/>
      <c r="C30" s="113" t="s">
        <v>1</v>
      </c>
      <c r="D30" s="68" t="s">
        <v>2</v>
      </c>
      <c r="E30" s="67" t="s">
        <v>1</v>
      </c>
      <c r="F30" s="68" t="s">
        <v>2</v>
      </c>
      <c r="G30" s="67" t="s">
        <v>1</v>
      </c>
      <c r="H30" s="68" t="s">
        <v>2</v>
      </c>
      <c r="I30" s="67" t="s">
        <v>1</v>
      </c>
      <c r="J30" s="68" t="s">
        <v>2</v>
      </c>
      <c r="K30" s="67" t="s">
        <v>1</v>
      </c>
      <c r="L30" s="68" t="s">
        <v>2</v>
      </c>
      <c r="M30" s="67" t="s">
        <v>1</v>
      </c>
      <c r="N30" s="68" t="s">
        <v>2</v>
      </c>
      <c r="O30" s="67" t="s">
        <v>1</v>
      </c>
      <c r="P30" s="68" t="s">
        <v>2</v>
      </c>
      <c r="Q30" s="100"/>
      <c r="R30" s="102"/>
      <c r="S30" s="104"/>
    </row>
    <row r="31" spans="2:19" ht="15" customHeight="1" x14ac:dyDescent="0.25">
      <c r="B31" s="28" t="s">
        <v>23</v>
      </c>
      <c r="C31" s="108">
        <v>19.28</v>
      </c>
      <c r="D31" s="29">
        <v>20</v>
      </c>
      <c r="E31" s="30"/>
      <c r="F31" s="29"/>
      <c r="G31" s="30"/>
      <c r="H31" s="29"/>
      <c r="I31" s="30"/>
      <c r="J31" s="107"/>
      <c r="K31" s="30"/>
      <c r="L31" s="29"/>
      <c r="M31" s="108"/>
      <c r="N31" s="29"/>
      <c r="O31" s="31"/>
      <c r="P31" s="29"/>
      <c r="Q31" s="109">
        <f t="shared" ref="Q31:Q44" si="2">MIN(C31,E31,G31,I31,K31,M31,O31)</f>
        <v>19.28</v>
      </c>
      <c r="R31" s="110">
        <f t="shared" ref="R31:R44" si="3">D31+F31+H31+J31+L31+N31+P31</f>
        <v>20</v>
      </c>
      <c r="S31" s="111">
        <v>1</v>
      </c>
    </row>
    <row r="32" spans="2:19" ht="15" customHeight="1" x14ac:dyDescent="0.25">
      <c r="B32" s="6" t="s">
        <v>22</v>
      </c>
      <c r="C32" s="105">
        <v>21.25</v>
      </c>
      <c r="D32" s="7">
        <v>18</v>
      </c>
      <c r="E32" s="8"/>
      <c r="F32" s="7"/>
      <c r="G32" s="8"/>
      <c r="H32" s="7"/>
      <c r="I32" s="8"/>
      <c r="J32" s="10"/>
      <c r="K32" s="8"/>
      <c r="L32" s="7"/>
      <c r="M32" s="105"/>
      <c r="N32" s="7"/>
      <c r="O32" s="9"/>
      <c r="P32" s="7"/>
      <c r="Q32" s="65">
        <f t="shared" si="2"/>
        <v>21.25</v>
      </c>
      <c r="R32" s="39">
        <f t="shared" si="3"/>
        <v>18</v>
      </c>
      <c r="S32" s="40">
        <v>2</v>
      </c>
    </row>
    <row r="33" spans="2:19" x14ac:dyDescent="0.25">
      <c r="B33" s="6" t="s">
        <v>24</v>
      </c>
      <c r="C33" s="105">
        <v>23.18</v>
      </c>
      <c r="D33" s="7">
        <v>16</v>
      </c>
      <c r="E33" s="8">
        <v>23.83</v>
      </c>
      <c r="F33" s="7">
        <v>18</v>
      </c>
      <c r="G33" s="8">
        <v>21.98</v>
      </c>
      <c r="H33" s="7">
        <v>20</v>
      </c>
      <c r="I33" s="8">
        <v>21.64</v>
      </c>
      <c r="J33" s="10">
        <v>18</v>
      </c>
      <c r="K33" s="8">
        <v>29.65</v>
      </c>
      <c r="L33" s="7">
        <v>16</v>
      </c>
      <c r="M33" s="105"/>
      <c r="N33" s="7"/>
      <c r="O33" s="9"/>
      <c r="P33" s="7"/>
      <c r="Q33" s="65">
        <f t="shared" si="2"/>
        <v>21.64</v>
      </c>
      <c r="R33" s="39">
        <f t="shared" si="3"/>
        <v>88</v>
      </c>
      <c r="S33" s="40">
        <v>3</v>
      </c>
    </row>
    <row r="34" spans="2:19" x14ac:dyDescent="0.25">
      <c r="B34" s="6" t="s">
        <v>15</v>
      </c>
      <c r="C34" s="105">
        <v>28.13</v>
      </c>
      <c r="D34" s="7">
        <v>15</v>
      </c>
      <c r="E34" s="8">
        <v>27.06</v>
      </c>
      <c r="F34" s="7">
        <v>14</v>
      </c>
      <c r="G34" s="8">
        <v>25.18</v>
      </c>
      <c r="H34" s="7">
        <v>16</v>
      </c>
      <c r="I34" s="8">
        <v>28.01</v>
      </c>
      <c r="J34" s="10">
        <v>13</v>
      </c>
      <c r="K34" s="8">
        <v>32.979999999999997</v>
      </c>
      <c r="L34" s="7">
        <v>14</v>
      </c>
      <c r="M34" s="105"/>
      <c r="N34" s="7"/>
      <c r="O34" s="9"/>
      <c r="P34" s="7"/>
      <c r="Q34" s="65">
        <f t="shared" si="2"/>
        <v>25.18</v>
      </c>
      <c r="R34" s="39">
        <f t="shared" si="3"/>
        <v>72</v>
      </c>
      <c r="S34" s="40">
        <v>4</v>
      </c>
    </row>
    <row r="35" spans="2:19" ht="15" customHeight="1" x14ac:dyDescent="0.25">
      <c r="B35" s="6" t="s">
        <v>35</v>
      </c>
      <c r="C35" s="105">
        <v>39.950000000000003</v>
      </c>
      <c r="D35" s="7">
        <v>14</v>
      </c>
      <c r="E35" s="8"/>
      <c r="F35" s="7"/>
      <c r="G35" s="8"/>
      <c r="H35" s="7"/>
      <c r="I35" s="8"/>
      <c r="J35" s="10"/>
      <c r="K35" s="8"/>
      <c r="L35" s="7"/>
      <c r="M35" s="105"/>
      <c r="N35" s="7"/>
      <c r="O35" s="9"/>
      <c r="P35" s="7"/>
      <c r="Q35" s="65">
        <f t="shared" si="2"/>
        <v>39.950000000000003</v>
      </c>
      <c r="R35" s="39">
        <f t="shared" si="3"/>
        <v>14</v>
      </c>
      <c r="S35" s="40">
        <v>5</v>
      </c>
    </row>
    <row r="36" spans="2:19" x14ac:dyDescent="0.25">
      <c r="B36" s="6" t="s">
        <v>11</v>
      </c>
      <c r="C36" s="105" t="s">
        <v>10</v>
      </c>
      <c r="D36" s="7">
        <v>13</v>
      </c>
      <c r="E36" s="8">
        <v>22.36</v>
      </c>
      <c r="F36" s="7">
        <v>20</v>
      </c>
      <c r="G36" s="8"/>
      <c r="H36" s="7"/>
      <c r="I36" s="8"/>
      <c r="J36" s="10"/>
      <c r="K36" s="8"/>
      <c r="L36" s="7"/>
      <c r="M36" s="105"/>
      <c r="N36" s="7"/>
      <c r="O36" s="9"/>
      <c r="P36" s="7"/>
      <c r="Q36" s="65">
        <f t="shared" si="2"/>
        <v>22.36</v>
      </c>
      <c r="R36" s="39">
        <f t="shared" si="3"/>
        <v>33</v>
      </c>
      <c r="S36" s="40">
        <v>6</v>
      </c>
    </row>
    <row r="37" spans="2:19" x14ac:dyDescent="0.25">
      <c r="B37" s="6" t="s">
        <v>28</v>
      </c>
      <c r="C37" s="105"/>
      <c r="D37" s="7"/>
      <c r="E37" s="8">
        <v>24.76</v>
      </c>
      <c r="F37" s="7">
        <v>16</v>
      </c>
      <c r="G37" s="8">
        <v>45.32</v>
      </c>
      <c r="H37" s="7">
        <v>13</v>
      </c>
      <c r="I37" s="8"/>
      <c r="J37" s="10"/>
      <c r="K37" s="8"/>
      <c r="L37" s="7"/>
      <c r="M37" s="105"/>
      <c r="N37" s="7"/>
      <c r="O37" s="9"/>
      <c r="P37" s="7"/>
      <c r="Q37" s="65">
        <f t="shared" si="2"/>
        <v>24.76</v>
      </c>
      <c r="R37" s="39">
        <f t="shared" si="3"/>
        <v>29</v>
      </c>
      <c r="S37" s="40">
        <v>7</v>
      </c>
    </row>
    <row r="38" spans="2:19" x14ac:dyDescent="0.25">
      <c r="B38" s="6" t="s">
        <v>43</v>
      </c>
      <c r="C38" s="105"/>
      <c r="D38" s="7"/>
      <c r="E38" s="8">
        <v>26.45</v>
      </c>
      <c r="F38" s="7">
        <v>15</v>
      </c>
      <c r="G38" s="8"/>
      <c r="H38" s="7"/>
      <c r="I38" s="8">
        <v>26.87</v>
      </c>
      <c r="J38" s="7">
        <v>14</v>
      </c>
      <c r="K38" s="8">
        <v>24.84</v>
      </c>
      <c r="L38" s="7">
        <v>20</v>
      </c>
      <c r="M38" s="105"/>
      <c r="N38" s="7"/>
      <c r="O38" s="9"/>
      <c r="P38" s="7"/>
      <c r="Q38" s="65">
        <f t="shared" si="2"/>
        <v>24.84</v>
      </c>
      <c r="R38" s="39">
        <f t="shared" si="3"/>
        <v>49</v>
      </c>
      <c r="S38" s="40">
        <v>8</v>
      </c>
    </row>
    <row r="39" spans="2:19" x14ac:dyDescent="0.25">
      <c r="B39" s="6" t="s">
        <v>37</v>
      </c>
      <c r="C39" s="105"/>
      <c r="D39" s="7"/>
      <c r="E39" s="8"/>
      <c r="F39" s="7"/>
      <c r="G39" s="8"/>
      <c r="H39" s="7"/>
      <c r="I39" s="56">
        <v>22.64</v>
      </c>
      <c r="J39" s="59">
        <v>16</v>
      </c>
      <c r="K39" s="8"/>
      <c r="L39" s="7"/>
      <c r="M39" s="105"/>
      <c r="N39" s="7"/>
      <c r="O39" s="9"/>
      <c r="P39" s="7"/>
      <c r="Q39" s="65">
        <f t="shared" si="2"/>
        <v>22.64</v>
      </c>
      <c r="R39" s="39">
        <f t="shared" si="3"/>
        <v>16</v>
      </c>
      <c r="S39" s="40">
        <v>9</v>
      </c>
    </row>
    <row r="40" spans="2:19" x14ac:dyDescent="0.25">
      <c r="B40" s="6" t="s">
        <v>4</v>
      </c>
      <c r="C40" s="105"/>
      <c r="D40" s="7"/>
      <c r="E40" s="8"/>
      <c r="F40" s="7"/>
      <c r="G40" s="8">
        <v>23.82</v>
      </c>
      <c r="H40" s="7">
        <v>18</v>
      </c>
      <c r="I40" s="8"/>
      <c r="J40" s="10"/>
      <c r="K40" s="8"/>
      <c r="L40" s="7"/>
      <c r="M40" s="105"/>
      <c r="N40" s="7"/>
      <c r="O40" s="9"/>
      <c r="P40" s="7"/>
      <c r="Q40" s="65">
        <f t="shared" si="2"/>
        <v>23.82</v>
      </c>
      <c r="R40" s="39">
        <f t="shared" si="3"/>
        <v>18</v>
      </c>
      <c r="S40" s="40">
        <v>10</v>
      </c>
    </row>
    <row r="41" spans="2:19" x14ac:dyDescent="0.25">
      <c r="B41" s="6" t="s">
        <v>39</v>
      </c>
      <c r="C41" s="105"/>
      <c r="D41" s="7"/>
      <c r="E41" s="8"/>
      <c r="F41" s="7"/>
      <c r="G41" s="8">
        <v>28.76</v>
      </c>
      <c r="H41" s="7">
        <v>15</v>
      </c>
      <c r="I41" s="8"/>
      <c r="J41" s="10"/>
      <c r="K41" s="8"/>
      <c r="L41" s="7"/>
      <c r="M41" s="105"/>
      <c r="N41" s="7"/>
      <c r="O41" s="9"/>
      <c r="P41" s="7"/>
      <c r="Q41" s="65">
        <f t="shared" si="2"/>
        <v>28.76</v>
      </c>
      <c r="R41" s="39">
        <f t="shared" si="3"/>
        <v>15</v>
      </c>
      <c r="S41" s="40">
        <v>11</v>
      </c>
    </row>
    <row r="42" spans="2:19" x14ac:dyDescent="0.25">
      <c r="B42" s="6" t="s">
        <v>9</v>
      </c>
      <c r="C42" s="105"/>
      <c r="D42" s="7"/>
      <c r="E42" s="8"/>
      <c r="F42" s="7"/>
      <c r="G42" s="8">
        <v>29.92</v>
      </c>
      <c r="H42" s="7">
        <v>14</v>
      </c>
      <c r="I42" s="8"/>
      <c r="J42" s="10"/>
      <c r="K42" s="8"/>
      <c r="L42" s="7"/>
      <c r="M42" s="105"/>
      <c r="N42" s="7"/>
      <c r="O42" s="9"/>
      <c r="P42" s="7"/>
      <c r="Q42" s="65">
        <f t="shared" si="2"/>
        <v>29.92</v>
      </c>
      <c r="R42" s="39">
        <f t="shared" si="3"/>
        <v>14</v>
      </c>
      <c r="S42" s="40">
        <v>12</v>
      </c>
    </row>
    <row r="43" spans="2:19" x14ac:dyDescent="0.25">
      <c r="B43" s="6" t="s">
        <v>25</v>
      </c>
      <c r="C43" s="105"/>
      <c r="D43" s="7"/>
      <c r="E43" s="8"/>
      <c r="F43" s="7"/>
      <c r="G43" s="8"/>
      <c r="H43" s="7"/>
      <c r="I43" s="8">
        <v>19.5</v>
      </c>
      <c r="J43" s="7">
        <v>20</v>
      </c>
      <c r="K43" s="8"/>
      <c r="L43" s="7"/>
      <c r="M43" s="8"/>
      <c r="N43" s="7"/>
      <c r="O43" s="9"/>
      <c r="P43" s="7"/>
      <c r="Q43" s="65">
        <f t="shared" si="2"/>
        <v>19.5</v>
      </c>
      <c r="R43" s="39">
        <f t="shared" si="3"/>
        <v>20</v>
      </c>
      <c r="S43" s="40">
        <v>13</v>
      </c>
    </row>
    <row r="44" spans="2:19" x14ac:dyDescent="0.25">
      <c r="B44" s="6" t="s">
        <v>8</v>
      </c>
      <c r="C44" s="105"/>
      <c r="D44" s="7"/>
      <c r="E44" s="8"/>
      <c r="F44" s="7"/>
      <c r="G44" s="8"/>
      <c r="H44" s="7"/>
      <c r="I44" s="8">
        <v>24.67</v>
      </c>
      <c r="J44" s="7">
        <v>15</v>
      </c>
      <c r="K44" s="8"/>
      <c r="L44" s="7"/>
      <c r="M44" s="8"/>
      <c r="N44" s="7"/>
      <c r="O44" s="9"/>
      <c r="P44" s="7"/>
      <c r="Q44" s="65">
        <f t="shared" si="2"/>
        <v>24.67</v>
      </c>
      <c r="R44" s="39">
        <f t="shared" si="3"/>
        <v>15</v>
      </c>
      <c r="S44" s="40">
        <v>14</v>
      </c>
    </row>
    <row r="45" spans="2:19" x14ac:dyDescent="0.25">
      <c r="B45" s="6" t="s">
        <v>44</v>
      </c>
      <c r="C45" s="105"/>
      <c r="D45" s="7"/>
      <c r="E45" s="8"/>
      <c r="F45" s="7"/>
      <c r="G45" s="8"/>
      <c r="H45" s="7"/>
      <c r="I45" s="8"/>
      <c r="J45" s="7"/>
      <c r="K45" s="8">
        <v>29.54</v>
      </c>
      <c r="L45" s="7">
        <v>18</v>
      </c>
      <c r="M45" s="8"/>
      <c r="N45" s="7"/>
      <c r="O45" s="9"/>
      <c r="P45" s="7"/>
      <c r="Q45" s="65">
        <f t="shared" ref="Q45:Q46" si="4">MIN(C45,E45,G45,I45,K45,M45,O45)</f>
        <v>29.54</v>
      </c>
      <c r="R45" s="39">
        <f t="shared" ref="R45:R46" si="5">D45+F45+H45+J45+L45+N45+P45</f>
        <v>18</v>
      </c>
      <c r="S45" s="40">
        <v>14</v>
      </c>
    </row>
    <row r="46" spans="2:19" ht="15.75" thickBot="1" x14ac:dyDescent="0.3">
      <c r="B46" s="14" t="s">
        <v>8</v>
      </c>
      <c r="C46" s="106"/>
      <c r="D46" s="15"/>
      <c r="E46" s="16"/>
      <c r="F46" s="15"/>
      <c r="G46" s="16"/>
      <c r="H46" s="15"/>
      <c r="I46" s="16"/>
      <c r="J46" s="15"/>
      <c r="K46" s="16">
        <v>30</v>
      </c>
      <c r="L46" s="15">
        <v>15</v>
      </c>
      <c r="M46" s="16"/>
      <c r="N46" s="15"/>
      <c r="O46" s="17"/>
      <c r="P46" s="15"/>
      <c r="Q46" s="66">
        <f t="shared" si="4"/>
        <v>30</v>
      </c>
      <c r="R46" s="41">
        <f t="shared" si="5"/>
        <v>15</v>
      </c>
      <c r="S46" s="44">
        <v>14</v>
      </c>
    </row>
    <row r="47" spans="2:19" ht="15.75" thickBot="1" x14ac:dyDescent="0.3">
      <c r="B47" s="83" t="s">
        <v>26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</row>
    <row r="48" spans="2:19" ht="15" customHeight="1" x14ac:dyDescent="0.25">
      <c r="B48" s="95" t="s">
        <v>0</v>
      </c>
      <c r="C48" s="97" t="s">
        <v>3</v>
      </c>
      <c r="D48" s="98"/>
      <c r="E48" s="88" t="s">
        <v>15</v>
      </c>
      <c r="F48" s="89"/>
      <c r="G48" s="88" t="s">
        <v>4</v>
      </c>
      <c r="H48" s="89"/>
      <c r="I48" s="88" t="s">
        <v>23</v>
      </c>
      <c r="J48" s="89"/>
      <c r="K48" s="88" t="s">
        <v>5</v>
      </c>
      <c r="L48" s="89"/>
      <c r="M48" s="88" t="s">
        <v>6</v>
      </c>
      <c r="N48" s="89"/>
      <c r="O48" s="88" t="s">
        <v>24</v>
      </c>
      <c r="P48" s="90"/>
      <c r="Q48" s="91" t="s">
        <v>17</v>
      </c>
      <c r="R48" s="93" t="s">
        <v>7</v>
      </c>
      <c r="S48" s="86" t="s">
        <v>18</v>
      </c>
    </row>
    <row r="49" spans="2:22" ht="15" customHeight="1" thickBot="1" x14ac:dyDescent="0.3">
      <c r="B49" s="96"/>
      <c r="C49" s="45" t="s">
        <v>1</v>
      </c>
      <c r="D49" s="46" t="s">
        <v>2</v>
      </c>
      <c r="E49" s="47" t="s">
        <v>1</v>
      </c>
      <c r="F49" s="46" t="s">
        <v>2</v>
      </c>
      <c r="G49" s="47" t="s">
        <v>1</v>
      </c>
      <c r="H49" s="46" t="s">
        <v>2</v>
      </c>
      <c r="I49" s="47" t="s">
        <v>1</v>
      </c>
      <c r="J49" s="46" t="s">
        <v>2</v>
      </c>
      <c r="K49" s="47" t="s">
        <v>1</v>
      </c>
      <c r="L49" s="46" t="s">
        <v>2</v>
      </c>
      <c r="M49" s="47" t="s">
        <v>1</v>
      </c>
      <c r="N49" s="46" t="s">
        <v>2</v>
      </c>
      <c r="O49" s="47" t="s">
        <v>1</v>
      </c>
      <c r="P49" s="48" t="s">
        <v>2</v>
      </c>
      <c r="Q49" s="92"/>
      <c r="R49" s="94"/>
      <c r="S49" s="87"/>
      <c r="V49" s="2" t="s">
        <v>19</v>
      </c>
    </row>
    <row r="50" spans="2:22" x14ac:dyDescent="0.25">
      <c r="B50" s="42" t="s">
        <v>34</v>
      </c>
      <c r="C50" s="35">
        <v>27.74</v>
      </c>
      <c r="D50" s="29">
        <v>10</v>
      </c>
      <c r="E50" s="30"/>
      <c r="F50" s="29"/>
      <c r="G50" s="30"/>
      <c r="H50" s="29"/>
      <c r="I50" s="30"/>
      <c r="J50" s="107"/>
      <c r="K50" s="30"/>
      <c r="L50" s="29"/>
      <c r="M50" s="108"/>
      <c r="N50" s="29"/>
      <c r="O50" s="31"/>
      <c r="P50" s="36"/>
      <c r="Q50" s="49">
        <f>MIN(C50,E50,G50,I50,K50,M50,O50)</f>
        <v>27.74</v>
      </c>
      <c r="R50" s="32">
        <f>D50+F50+H50+J50+L50+N50+P50</f>
        <v>10</v>
      </c>
      <c r="S50" s="33">
        <v>1</v>
      </c>
      <c r="V50" s="2" t="s">
        <v>20</v>
      </c>
    </row>
    <row r="51" spans="2:22" ht="15.75" thickBot="1" x14ac:dyDescent="0.3">
      <c r="B51" s="43" t="s">
        <v>5</v>
      </c>
      <c r="C51" s="37"/>
      <c r="D51" s="15"/>
      <c r="E51" s="16"/>
      <c r="F51" s="15"/>
      <c r="G51" s="16"/>
      <c r="H51" s="15"/>
      <c r="I51" s="16"/>
      <c r="J51" s="18"/>
      <c r="K51" s="16">
        <v>36.46</v>
      </c>
      <c r="L51" s="15">
        <v>10</v>
      </c>
      <c r="M51" s="106"/>
      <c r="N51" s="15"/>
      <c r="O51" s="17"/>
      <c r="P51" s="38"/>
      <c r="Q51" s="50">
        <f>MIN(C51,E51,G51,I51,K51,M51,O51)</f>
        <v>36.46</v>
      </c>
      <c r="R51" s="20">
        <f>D51+F51+H51+J51+L51+N51+P51</f>
        <v>10</v>
      </c>
      <c r="S51" s="34">
        <v>2</v>
      </c>
      <c r="V51" s="2" t="s">
        <v>21</v>
      </c>
    </row>
  </sheetData>
  <sortState ref="B35:S48">
    <sortCondition descending="1" ref="R35:R48"/>
  </sortState>
  <mergeCells count="37">
    <mergeCell ref="S48:S49"/>
    <mergeCell ref="B28:S28"/>
    <mergeCell ref="K48:L48"/>
    <mergeCell ref="M48:N48"/>
    <mergeCell ref="O48:P48"/>
    <mergeCell ref="Q48:Q49"/>
    <mergeCell ref="R48:R49"/>
    <mergeCell ref="B48:B49"/>
    <mergeCell ref="C48:D48"/>
    <mergeCell ref="E48:F48"/>
    <mergeCell ref="G48:H48"/>
    <mergeCell ref="I48:J48"/>
    <mergeCell ref="O29:P29"/>
    <mergeCell ref="Q29:Q30"/>
    <mergeCell ref="R29:R30"/>
    <mergeCell ref="S29:S30"/>
    <mergeCell ref="B47:S47"/>
    <mergeCell ref="E29:F29"/>
    <mergeCell ref="G29:H29"/>
    <mergeCell ref="I29:J29"/>
    <mergeCell ref="K29:L29"/>
    <mergeCell ref="M29:N29"/>
    <mergeCell ref="B29:B30"/>
    <mergeCell ref="C29:D29"/>
    <mergeCell ref="B1:S1"/>
    <mergeCell ref="B3:S3"/>
    <mergeCell ref="B4:B5"/>
    <mergeCell ref="C4:D4"/>
    <mergeCell ref="E4:F4"/>
    <mergeCell ref="G4:H4"/>
    <mergeCell ref="I4:J4"/>
    <mergeCell ref="K4:L4"/>
    <mergeCell ref="M4:N4"/>
    <mergeCell ref="O4:P4"/>
    <mergeCell ref="Q4:Q5"/>
    <mergeCell ref="R4:R5"/>
    <mergeCell ref="S4:S5"/>
  </mergeCells>
  <conditionalFormatting sqref="Q6:Q14">
    <cfRule type="top10" dxfId="8" priority="6" bottom="1" rank="1"/>
  </conditionalFormatting>
  <conditionalFormatting sqref="Q6:Q27">
    <cfRule type="top10" dxfId="7" priority="7" bottom="1" rank="1"/>
  </conditionalFormatting>
  <conditionalFormatting sqref="Q6:Q27">
    <cfRule type="top10" dxfId="6" priority="8" bottom="1" rank="1"/>
  </conditionalFormatting>
  <conditionalFormatting sqref="Q31:Q38">
    <cfRule type="top10" dxfId="5" priority="3" bottom="1" rank="1"/>
  </conditionalFormatting>
  <conditionalFormatting sqref="Q31:Q44">
    <cfRule type="top10" dxfId="4" priority="5" bottom="1" rank="1"/>
  </conditionalFormatting>
  <conditionalFormatting sqref="Q31:Q42">
    <cfRule type="top10" dxfId="3" priority="4" bottom="1" rank="1"/>
  </conditionalFormatting>
  <conditionalFormatting sqref="Q45">
    <cfRule type="top10" dxfId="2" priority="2" bottom="1" rank="1"/>
  </conditionalFormatting>
  <conditionalFormatting sqref="Q46">
    <cfRule type="top10" dxfId="1" priority="1" bottom="1" rank="1"/>
  </conditionalFormatting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Company>Buehler Motor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Sarka Jebava</dc:creator>
  <cp:lastModifiedBy>PC</cp:lastModifiedBy>
  <cp:lastPrinted>2023-09-25T06:15:31Z</cp:lastPrinted>
  <dcterms:created xsi:type="dcterms:W3CDTF">2018-07-23T06:10:00Z</dcterms:created>
  <dcterms:modified xsi:type="dcterms:W3CDTF">2024-09-10T05:26:59Z</dcterms:modified>
</cp:coreProperties>
</file>